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6880" windowHeight="14520" tabRatio="779" activeTab="0"/>
  </bookViews>
  <sheets>
    <sheet name="ConstantGrowth" sheetId="1" r:id="rId1"/>
    <sheet name="Required Rate " sheetId="2" r:id="rId2"/>
    <sheet name="Zero Growth" sheetId="3" r:id="rId3"/>
    <sheet name="Negative Growth" sheetId="4" r:id="rId4"/>
    <sheet name="SuperNormalGrowth" sheetId="5" r:id="rId5"/>
    <sheet name="PreferredStock" sheetId="6" r:id="rId6"/>
    <sheet name="PreferredStock -RRR" sheetId="7" r:id="rId7"/>
  </sheets>
  <definedNames/>
  <calcPr fullCalcOnLoad="1"/>
</workbook>
</file>

<file path=xl/sharedStrings.xml><?xml version="1.0" encoding="utf-8"?>
<sst xmlns="http://schemas.openxmlformats.org/spreadsheetml/2006/main" count="113" uniqueCount="49">
  <si>
    <t>Fair Value of the Preferred Stock</t>
  </si>
  <si>
    <t xml:space="preserve"> </t>
  </si>
  <si>
    <t>Current Price of Preferred</t>
  </si>
  <si>
    <t>Required Rate of Return</t>
  </si>
  <si>
    <t>Required Rate of Return</t>
  </si>
  <si>
    <t>Growth Rate</t>
  </si>
  <si>
    <t>Required Rate of Return</t>
  </si>
  <si>
    <t>Fair Value of Common Stock</t>
  </si>
  <si>
    <t>Fair Value of Common Stock</t>
  </si>
  <si>
    <t xml:space="preserve"> </t>
  </si>
  <si>
    <t xml:space="preserve"> </t>
  </si>
  <si>
    <t>Current Dividends</t>
  </si>
  <si>
    <t>Growth During Non-Constant Growth Period</t>
  </si>
  <si>
    <t>Growth During Constant Growth Period</t>
  </si>
  <si>
    <t>Fair Value of the Common Stock</t>
  </si>
  <si>
    <t>Process Area:</t>
  </si>
  <si>
    <t>Facts</t>
  </si>
  <si>
    <t xml:space="preserve"> </t>
  </si>
  <si>
    <t xml:space="preserve"> </t>
  </si>
  <si>
    <t>Dr. Mohammed R. Ahmed</t>
  </si>
  <si>
    <t>Input Area:</t>
  </si>
  <si>
    <t>Output Area:</t>
  </si>
  <si>
    <t>Dividends</t>
  </si>
  <si>
    <t>Growth Rate</t>
  </si>
  <si>
    <t>Required rate of Return</t>
  </si>
  <si>
    <t>PV of Div</t>
  </si>
  <si>
    <t>Dividends-1</t>
  </si>
  <si>
    <t>Dividends-2</t>
  </si>
  <si>
    <t>Dividends-3</t>
  </si>
  <si>
    <t>Dividends-4</t>
  </si>
  <si>
    <t>Common Stock Valuation - Supernormal Growth</t>
  </si>
  <si>
    <t>Common Stock - Required Rate of Return</t>
  </si>
  <si>
    <t>Common Stock - Fair Value</t>
  </si>
  <si>
    <t xml:space="preserve"> </t>
  </si>
  <si>
    <t xml:space="preserve"> </t>
  </si>
  <si>
    <t>Process Area:</t>
  </si>
  <si>
    <t xml:space="preserve"> </t>
  </si>
  <si>
    <t>Par Value of the Preferred Stock</t>
  </si>
  <si>
    <t>Dividend Rate</t>
  </si>
  <si>
    <t>Process Area:</t>
  </si>
  <si>
    <t>Fair Value of the Preferred Stock</t>
  </si>
  <si>
    <t>Process Area:</t>
  </si>
  <si>
    <t>Value @ t=3</t>
  </si>
  <si>
    <t xml:space="preserve"> </t>
  </si>
  <si>
    <t xml:space="preserve">Current Stock Price </t>
  </si>
  <si>
    <t>Non-Constant Growth Period (years)</t>
  </si>
  <si>
    <t>Required Rate of Return</t>
  </si>
  <si>
    <t>Required Rate of Return</t>
  </si>
  <si>
    <t>Preferred Stock - Required Rate of Return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</si>
</sst>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%"/>
    <numFmt numFmtId="167" formatCode="0.0000%"/>
    <numFmt numFmtId="168" formatCode="0.0000"/>
    <numFmt numFmtId="169" formatCode="0.00000"/>
    <numFmt numFmtId="170" formatCode="0.000000"/>
    <numFmt numFmtId="171" formatCode="0.0000000"/>
    <numFmt numFmtId="172" formatCode="0.000000%"/>
    <numFmt numFmtId="173" formatCode="0.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%"/>
    <numFmt numFmtId="183" formatCode="[$-409]dddd\,\ mmmm\ dd\,\ yyyy"/>
    <numFmt numFmtId="184" formatCode="[$-409]mmmm\ d\,\ yyyy;@"/>
    <numFmt numFmtId="185" formatCode="m/d/yyyy;@"/>
    <numFmt numFmtId="186" formatCode="0.00;[Red]0.00"/>
    <numFmt numFmtId="187" formatCode="#,##0.00;[Red]#,##0.00"/>
    <numFmt numFmtId="188" formatCode="0.0"/>
    <numFmt numFmtId="189" formatCode="0.0000000000000000%"/>
    <numFmt numFmtId="190" formatCode="#,##0;[Red]#,##0"/>
    <numFmt numFmtId="191" formatCode="0;[Red]0"/>
    <numFmt numFmtId="192" formatCode="#,##0.0;[Red]#,##0.0"/>
    <numFmt numFmtId="193" formatCode="#,##0.000;[Red]#,##0.000"/>
    <numFmt numFmtId="194" formatCode="#,##0.0000;[Red]#,##0.0000"/>
    <numFmt numFmtId="195" formatCode="&quot;$&quot;#,##0;[Red]&quot;$&quot;#,##0"/>
    <numFmt numFmtId="196" formatCode="&quot;$&quot;#,##0"/>
    <numFmt numFmtId="197" formatCode="&quot;$&quot;#,##0.00"/>
    <numFmt numFmtId="198" formatCode="_(&quot;$&quot;* #,##0_);_(&quot;$&quot;* \(#,##0\);_(&quot;$&quot;* &quot;-&quot;??_);_(@_)"/>
    <numFmt numFmtId="199" formatCode="&quot;$&quot;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Verdana"/>
      <family val="0"/>
    </font>
    <font>
      <b/>
      <sz val="18"/>
      <name val="Times New Roman"/>
      <family val="1"/>
    </font>
    <font>
      <sz val="14"/>
      <name val="Arial"/>
      <family val="2"/>
    </font>
    <font>
      <sz val="8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7" fontId="7" fillId="0" borderId="0" xfId="0" applyNumberFormat="1" applyFont="1" applyAlignment="1">
      <alignment horizontal="right"/>
    </xf>
    <xf numFmtId="10" fontId="7" fillId="0" borderId="0" xfId="44" applyNumberFormat="1" applyFont="1" applyAlignment="1">
      <alignment/>
    </xf>
    <xf numFmtId="10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197" fontId="7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0" fontId="7" fillId="34" borderId="0" xfId="44" applyNumberFormat="1" applyFont="1" applyFill="1" applyAlignment="1">
      <alignment/>
    </xf>
    <xf numFmtId="10" fontId="7" fillId="0" borderId="0" xfId="59" applyNumberFormat="1" applyFont="1" applyAlignment="1">
      <alignment/>
    </xf>
    <xf numFmtId="197" fontId="7" fillId="0" borderId="0" xfId="44" applyNumberFormat="1" applyFont="1" applyAlignment="1">
      <alignment/>
    </xf>
    <xf numFmtId="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0" fontId="7" fillId="34" borderId="0" xfId="0" applyNumberFormat="1" applyFont="1" applyFill="1" applyAlignment="1">
      <alignment/>
    </xf>
    <xf numFmtId="0" fontId="4" fillId="35" borderId="10" xfId="0" applyNumberFormat="1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0" fontId="4" fillId="35" borderId="12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50" zoomScaleNormal="150" zoomScalePageLayoutView="0" workbookViewId="0" topLeftCell="A1">
      <selection activeCell="A2" sqref="A2:D2"/>
    </sheetView>
  </sheetViews>
  <sheetFormatPr defaultColWidth="8.8515625" defaultRowHeight="12.75"/>
  <cols>
    <col min="1" max="1" width="37.421875" style="0" customWidth="1"/>
    <col min="2" max="2" width="11.7109375" style="0" customWidth="1"/>
    <col min="3" max="3" width="11.421875" style="0" customWidth="1"/>
    <col min="4" max="4" width="11.00390625" style="0" customWidth="1"/>
  </cols>
  <sheetData>
    <row r="1" spans="1:4" ht="22.5">
      <c r="A1" s="22" t="s">
        <v>32</v>
      </c>
      <c r="B1" s="23"/>
      <c r="C1" s="23"/>
      <c r="D1" s="24"/>
    </row>
    <row r="2" spans="1:4" ht="18.75" thickBot="1">
      <c r="A2" s="25" t="s">
        <v>19</v>
      </c>
      <c r="B2" s="26"/>
      <c r="C2" s="26"/>
      <c r="D2" s="27"/>
    </row>
    <row r="3" spans="1:4" ht="15.75">
      <c r="A3" s="1" t="s">
        <v>20</v>
      </c>
      <c r="B3" s="2"/>
      <c r="C3" s="2"/>
      <c r="D3" s="2"/>
    </row>
    <row r="4" spans="1:4" ht="15.75">
      <c r="A4" s="3" t="s">
        <v>16</v>
      </c>
      <c r="B4" s="3"/>
      <c r="C4" s="4"/>
      <c r="D4" s="4"/>
    </row>
    <row r="5" spans="1:4" ht="15.75">
      <c r="A5" s="3" t="s">
        <v>36</v>
      </c>
      <c r="B5" s="3"/>
      <c r="C5" s="4"/>
      <c r="D5" s="4"/>
    </row>
    <row r="6" spans="1:4" ht="15.75">
      <c r="A6" s="3" t="s">
        <v>22</v>
      </c>
      <c r="B6" s="5">
        <v>2</v>
      </c>
      <c r="C6" s="4"/>
      <c r="D6" s="4"/>
    </row>
    <row r="7" spans="1:4" ht="15.75">
      <c r="A7" s="3" t="s">
        <v>5</v>
      </c>
      <c r="B7" s="6">
        <v>0.05</v>
      </c>
      <c r="C7" s="4"/>
      <c r="D7" s="4"/>
    </row>
    <row r="8" spans="1:4" ht="15.75">
      <c r="A8" s="3" t="s">
        <v>6</v>
      </c>
      <c r="B8" s="6">
        <v>0.15</v>
      </c>
      <c r="C8" s="4"/>
      <c r="D8" s="4"/>
    </row>
    <row r="9" spans="1:4" ht="15.75">
      <c r="A9" s="3"/>
      <c r="B9" s="6"/>
      <c r="C9" s="4"/>
      <c r="D9" s="4"/>
    </row>
    <row r="10" spans="1:4" ht="15.75">
      <c r="A10" s="8" t="s">
        <v>35</v>
      </c>
      <c r="B10" s="13"/>
      <c r="C10" s="9"/>
      <c r="D10" s="9"/>
    </row>
    <row r="11" spans="1:4" ht="15.75">
      <c r="A11" s="3" t="s">
        <v>18</v>
      </c>
      <c r="B11" s="14" t="s">
        <v>18</v>
      </c>
      <c r="C11" s="4"/>
      <c r="D11" s="4"/>
    </row>
    <row r="12" spans="1:4" ht="15.75">
      <c r="A12" s="3" t="s">
        <v>7</v>
      </c>
      <c r="B12" s="16">
        <f>((B6*(1+B7))/(B8-B7))</f>
        <v>21.000000000000004</v>
      </c>
      <c r="C12" s="4"/>
      <c r="D12" s="4"/>
    </row>
    <row r="13" spans="1:4" ht="15.75">
      <c r="A13" s="3" t="s">
        <v>18</v>
      </c>
      <c r="B13" s="3"/>
      <c r="C13" s="4"/>
      <c r="D13" s="4"/>
    </row>
    <row r="14" spans="1:4" ht="15.75">
      <c r="A14" s="8" t="s">
        <v>21</v>
      </c>
      <c r="B14" s="9"/>
      <c r="C14" s="9"/>
      <c r="D14" s="9"/>
    </row>
    <row r="15" spans="1:4" ht="15.75">
      <c r="A15" s="3" t="s">
        <v>8</v>
      </c>
      <c r="B15" s="17">
        <f>B12</f>
        <v>21.000000000000004</v>
      </c>
      <c r="C15" s="3" t="s">
        <v>9</v>
      </c>
      <c r="D15" s="3"/>
    </row>
    <row r="16" spans="1:4" ht="15.75">
      <c r="A16" s="4"/>
      <c r="B16" s="4"/>
      <c r="C16" s="4"/>
      <c r="D16" s="4"/>
    </row>
    <row r="17" spans="1:4" ht="15.75">
      <c r="A17" s="4"/>
      <c r="B17" s="4"/>
      <c r="C17" s="4"/>
      <c r="D17" s="4"/>
    </row>
    <row r="18" spans="1:4" ht="15.75">
      <c r="A18" s="4"/>
      <c r="B18" s="4"/>
      <c r="C18" s="4"/>
      <c r="D18" s="4"/>
    </row>
    <row r="19" spans="1:4" ht="15.75">
      <c r="A19" s="4"/>
      <c r="B19" s="4"/>
      <c r="C19" s="4"/>
      <c r="D19" s="4"/>
    </row>
    <row r="20" spans="1:4" ht="15.75">
      <c r="A20" s="4"/>
      <c r="B20" s="4"/>
      <c r="C20" s="4"/>
      <c r="D20" s="4"/>
    </row>
    <row r="21" spans="1:4" ht="15.75">
      <c r="A21" s="4"/>
      <c r="B21" s="4"/>
      <c r="C21" s="4"/>
      <c r="D21" s="4"/>
    </row>
    <row r="22" spans="1:4" ht="15.75">
      <c r="A22" s="4"/>
      <c r="B22" s="4"/>
      <c r="C22" s="4"/>
      <c r="D22" s="4"/>
    </row>
    <row r="23" spans="1:4" ht="15.75">
      <c r="A23" s="4"/>
      <c r="B23" s="4"/>
      <c r="C23" s="4"/>
      <c r="D23" s="4"/>
    </row>
    <row r="24" spans="1:4" ht="15.75">
      <c r="A24" s="4"/>
      <c r="B24" s="4"/>
      <c r="C24" s="4"/>
      <c r="D24" s="4"/>
    </row>
    <row r="25" spans="1:4" ht="15.75">
      <c r="A25" s="4"/>
      <c r="B25" s="4"/>
      <c r="C25" s="4"/>
      <c r="D25" s="4"/>
    </row>
    <row r="26" spans="1:4" ht="15.75">
      <c r="A26" s="4"/>
      <c r="B26" s="4"/>
      <c r="C26" s="4"/>
      <c r="D26" s="4"/>
    </row>
    <row r="27" spans="1:4" ht="15.75">
      <c r="A27" s="4"/>
      <c r="B27" s="4"/>
      <c r="C27" s="4"/>
      <c r="D27" s="4"/>
    </row>
    <row r="28" spans="1:4" ht="15.75">
      <c r="A28" s="4"/>
      <c r="B28" s="4"/>
      <c r="C28" s="4"/>
      <c r="D28" s="4"/>
    </row>
    <row r="29" spans="1:4" ht="15.75">
      <c r="A29" s="4"/>
      <c r="B29" s="4"/>
      <c r="C29" s="4"/>
      <c r="D29" s="4"/>
    </row>
    <row r="30" spans="1:4" ht="15.75">
      <c r="A30" s="4"/>
      <c r="B30" s="4"/>
      <c r="C30" s="4"/>
      <c r="D30" s="4"/>
    </row>
    <row r="31" spans="1:4" ht="15.75">
      <c r="A31" s="4"/>
      <c r="B31" s="4"/>
      <c r="C31" s="4"/>
      <c r="D31" s="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="150" zoomScaleNormal="150" zoomScalePageLayoutView="0" workbookViewId="0" topLeftCell="A1">
      <selection activeCell="A1" sqref="A1:D1"/>
    </sheetView>
  </sheetViews>
  <sheetFormatPr defaultColWidth="8.8515625" defaultRowHeight="12.75"/>
  <cols>
    <col min="1" max="1" width="37.421875" style="0" customWidth="1"/>
    <col min="2" max="2" width="11.7109375" style="0" customWidth="1"/>
    <col min="3" max="3" width="11.421875" style="0" customWidth="1"/>
    <col min="4" max="4" width="11.00390625" style="0" customWidth="1"/>
  </cols>
  <sheetData>
    <row r="1" spans="1:4" ht="22.5">
      <c r="A1" s="22" t="s">
        <v>31</v>
      </c>
      <c r="B1" s="23"/>
      <c r="C1" s="23"/>
      <c r="D1" s="24"/>
    </row>
    <row r="2" spans="1:4" ht="18.75" thickBot="1">
      <c r="A2" s="25" t="s">
        <v>19</v>
      </c>
      <c r="B2" s="26"/>
      <c r="C2" s="26"/>
      <c r="D2" s="27"/>
    </row>
    <row r="3" spans="1:4" ht="15.75">
      <c r="A3" s="1" t="s">
        <v>20</v>
      </c>
      <c r="B3" s="2"/>
      <c r="C3" s="2"/>
      <c r="D3" s="2"/>
    </row>
    <row r="4" spans="1:4" ht="15.75">
      <c r="A4" s="3" t="s">
        <v>16</v>
      </c>
      <c r="B4" s="3"/>
      <c r="C4" s="4"/>
      <c r="D4" s="4"/>
    </row>
    <row r="5" spans="1:4" ht="15.75">
      <c r="A5" s="3" t="s">
        <v>34</v>
      </c>
      <c r="B5" s="3"/>
      <c r="C5" s="4"/>
      <c r="D5" s="4"/>
    </row>
    <row r="6" spans="1:4" ht="15.75">
      <c r="A6" s="3" t="s">
        <v>44</v>
      </c>
      <c r="B6" s="5">
        <v>40</v>
      </c>
      <c r="C6" s="4"/>
      <c r="D6" s="4"/>
    </row>
    <row r="7" spans="1:4" ht="15.75">
      <c r="A7" s="3" t="s">
        <v>22</v>
      </c>
      <c r="B7" s="15">
        <v>3</v>
      </c>
      <c r="C7" s="4"/>
      <c r="D7" s="4"/>
    </row>
    <row r="8" spans="1:4" ht="15.75">
      <c r="A8" s="3" t="s">
        <v>23</v>
      </c>
      <c r="B8" s="6">
        <v>0.06</v>
      </c>
      <c r="C8" s="4"/>
      <c r="D8" s="4"/>
    </row>
    <row r="9" spans="1:4" ht="15.75">
      <c r="A9" s="3"/>
      <c r="B9" s="6"/>
      <c r="C9" s="4"/>
      <c r="D9" s="4"/>
    </row>
    <row r="10" spans="1:4" ht="15.75">
      <c r="A10" s="8" t="s">
        <v>41</v>
      </c>
      <c r="B10" s="21"/>
      <c r="C10" s="9"/>
      <c r="D10" s="9"/>
    </row>
    <row r="11" spans="1:4" ht="15.75">
      <c r="A11" s="3" t="s">
        <v>18</v>
      </c>
      <c r="B11" s="14" t="s">
        <v>36</v>
      </c>
      <c r="C11" s="4"/>
      <c r="D11" s="4"/>
    </row>
    <row r="12" spans="1:4" ht="15.75">
      <c r="A12" s="3" t="s">
        <v>24</v>
      </c>
      <c r="B12" s="7">
        <f>((B7*(1+B8))/(B6))+B8</f>
        <v>0.1395</v>
      </c>
      <c r="C12" s="4"/>
      <c r="D12" s="4"/>
    </row>
    <row r="13" spans="1:4" ht="15.75">
      <c r="A13" s="3" t="s">
        <v>18</v>
      </c>
      <c r="B13" s="3"/>
      <c r="C13" s="4"/>
      <c r="D13" s="4"/>
    </row>
    <row r="14" spans="1:4" ht="15.75">
      <c r="A14" s="8" t="s">
        <v>21</v>
      </c>
      <c r="B14" s="9"/>
      <c r="C14" s="9"/>
      <c r="D14" s="9"/>
    </row>
    <row r="15" spans="1:4" ht="15.75">
      <c r="A15" s="3" t="s">
        <v>4</v>
      </c>
      <c r="B15" s="12">
        <f>B12</f>
        <v>0.1395</v>
      </c>
      <c r="C15" s="3" t="s">
        <v>10</v>
      </c>
      <c r="D15" s="3"/>
    </row>
    <row r="16" spans="1:4" ht="15.75">
      <c r="A16" s="4"/>
      <c r="B16" s="4"/>
      <c r="C16" s="4"/>
      <c r="D16" s="4"/>
    </row>
    <row r="17" spans="1:4" ht="15.75">
      <c r="A17" s="4"/>
      <c r="B17" s="4"/>
      <c r="C17" s="4"/>
      <c r="D17" s="4"/>
    </row>
    <row r="18" spans="1:4" ht="15.75">
      <c r="A18" s="4"/>
      <c r="B18" s="4"/>
      <c r="C18" s="4"/>
      <c r="D18" s="4"/>
    </row>
    <row r="19" spans="1:4" ht="15.75">
      <c r="A19" s="4"/>
      <c r="B19" s="4"/>
      <c r="C19" s="4"/>
      <c r="D19" s="4"/>
    </row>
    <row r="20" spans="1:4" ht="15.75">
      <c r="A20" s="4"/>
      <c r="B20" s="4"/>
      <c r="C20" s="4"/>
      <c r="D20" s="4"/>
    </row>
    <row r="21" spans="1:4" ht="15.75">
      <c r="A21" s="4"/>
      <c r="B21" s="4"/>
      <c r="C21" s="4"/>
      <c r="D21" s="4"/>
    </row>
    <row r="22" spans="1:4" ht="15.75">
      <c r="A22" s="4"/>
      <c r="B22" s="4"/>
      <c r="C22" s="4"/>
      <c r="D22" s="4"/>
    </row>
    <row r="23" spans="1:4" ht="15.75">
      <c r="A23" s="4"/>
      <c r="B23" s="4"/>
      <c r="C23" s="4"/>
      <c r="D23" s="4"/>
    </row>
    <row r="24" spans="1:4" ht="15.75">
      <c r="A24" s="4"/>
      <c r="B24" s="4"/>
      <c r="C24" s="4"/>
      <c r="D24" s="4"/>
    </row>
    <row r="25" spans="1:4" ht="15.75">
      <c r="A25" s="4"/>
      <c r="B25" s="4"/>
      <c r="C25" s="4"/>
      <c r="D25" s="4"/>
    </row>
    <row r="26" spans="1:4" ht="15.75">
      <c r="A26" s="4"/>
      <c r="B26" s="4"/>
      <c r="C26" s="4"/>
      <c r="D26" s="4"/>
    </row>
    <row r="27" spans="1:4" ht="15.75">
      <c r="A27" s="4"/>
      <c r="B27" s="4"/>
      <c r="C27" s="4"/>
      <c r="D27" s="4"/>
    </row>
    <row r="28" spans="1:4" ht="15.75">
      <c r="A28" s="4"/>
      <c r="B28" s="4"/>
      <c r="C28" s="4"/>
      <c r="D28" s="4"/>
    </row>
    <row r="29" spans="1:4" ht="15.75">
      <c r="A29" s="4"/>
      <c r="B29" s="4"/>
      <c r="C29" s="4"/>
      <c r="D29" s="4"/>
    </row>
    <row r="30" spans="1:4" ht="15.75">
      <c r="A30" s="4"/>
      <c r="B30" s="4"/>
      <c r="C30" s="4"/>
      <c r="D30" s="4"/>
    </row>
    <row r="31" spans="1:4" ht="15.75">
      <c r="A31" s="4"/>
      <c r="B31" s="4"/>
      <c r="C31" s="4"/>
      <c r="D31" s="4"/>
    </row>
    <row r="32" spans="1:4" ht="15.75">
      <c r="A32" s="4"/>
      <c r="B32" s="4"/>
      <c r="C32" s="4"/>
      <c r="D32" s="4"/>
    </row>
    <row r="33" spans="1:4" ht="15.75">
      <c r="A33" s="4"/>
      <c r="B33" s="4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="150" zoomScaleNormal="150" zoomScalePageLayoutView="0" workbookViewId="0" topLeftCell="A1">
      <selection activeCell="B12" sqref="B12"/>
    </sheetView>
  </sheetViews>
  <sheetFormatPr defaultColWidth="8.8515625" defaultRowHeight="12.75"/>
  <cols>
    <col min="1" max="1" width="37.421875" style="0" customWidth="1"/>
    <col min="2" max="2" width="11.7109375" style="0" customWidth="1"/>
    <col min="3" max="3" width="11.421875" style="0" customWidth="1"/>
    <col min="4" max="4" width="11.00390625" style="0" customWidth="1"/>
  </cols>
  <sheetData>
    <row r="1" spans="1:4" ht="22.5">
      <c r="A1" s="22" t="s">
        <v>32</v>
      </c>
      <c r="B1" s="23"/>
      <c r="C1" s="23"/>
      <c r="D1" s="24"/>
    </row>
    <row r="2" spans="1:4" ht="18.75" thickBot="1">
      <c r="A2" s="25"/>
      <c r="B2" s="26"/>
      <c r="C2" s="26"/>
      <c r="D2" s="27"/>
    </row>
    <row r="3" spans="1:4" ht="15.75">
      <c r="A3" s="1" t="s">
        <v>20</v>
      </c>
      <c r="B3" s="2"/>
      <c r="C3" s="2"/>
      <c r="D3" s="2"/>
    </row>
    <row r="4" spans="1:4" ht="15.75">
      <c r="A4" s="3" t="s">
        <v>16</v>
      </c>
      <c r="B4" s="3"/>
      <c r="C4" s="4"/>
      <c r="D4" s="4"/>
    </row>
    <row r="5" spans="1:4" ht="15.75">
      <c r="A5" s="3" t="s">
        <v>33</v>
      </c>
      <c r="B5" s="3"/>
      <c r="C5" s="4"/>
      <c r="D5" s="4"/>
    </row>
    <row r="6" spans="1:4" ht="15.75">
      <c r="A6" s="3" t="s">
        <v>22</v>
      </c>
      <c r="B6" s="5">
        <v>2</v>
      </c>
      <c r="C6" s="4"/>
      <c r="D6" s="4"/>
    </row>
    <row r="7" spans="1:4" ht="15.75">
      <c r="A7" s="3" t="s">
        <v>5</v>
      </c>
      <c r="B7" s="6">
        <v>0</v>
      </c>
      <c r="C7" s="4"/>
      <c r="D7" s="4"/>
    </row>
    <row r="8" spans="1:4" ht="15.75">
      <c r="A8" s="3" t="s">
        <v>3</v>
      </c>
      <c r="B8" s="6">
        <v>0.15</v>
      </c>
      <c r="C8" s="4"/>
      <c r="D8" s="4"/>
    </row>
    <row r="9" spans="1:4" ht="15.75">
      <c r="A9" s="3"/>
      <c r="B9" s="6"/>
      <c r="C9" s="4"/>
      <c r="D9" s="4"/>
    </row>
    <row r="10" spans="1:4" ht="15.75">
      <c r="A10" s="8" t="s">
        <v>35</v>
      </c>
      <c r="B10" s="13"/>
      <c r="C10" s="9"/>
      <c r="D10" s="9"/>
    </row>
    <row r="11" spans="1:4" ht="15.75">
      <c r="A11" s="3" t="s">
        <v>18</v>
      </c>
      <c r="B11" s="14" t="s">
        <v>18</v>
      </c>
      <c r="C11" s="4"/>
      <c r="D11" s="4"/>
    </row>
    <row r="12" spans="1:4" ht="15.75">
      <c r="A12" s="3" t="s">
        <v>7</v>
      </c>
      <c r="B12" s="16">
        <f>((B6*(1+B7))/(B8-B7))</f>
        <v>13.333333333333334</v>
      </c>
      <c r="C12" s="4"/>
      <c r="D12" s="4"/>
    </row>
    <row r="13" spans="1:4" ht="15.75">
      <c r="A13" s="3" t="s">
        <v>18</v>
      </c>
      <c r="B13" s="3"/>
      <c r="C13" s="4"/>
      <c r="D13" s="4"/>
    </row>
    <row r="14" spans="1:4" ht="15.75">
      <c r="A14" s="8" t="s">
        <v>21</v>
      </c>
      <c r="B14" s="9"/>
      <c r="C14" s="9"/>
      <c r="D14" s="9"/>
    </row>
    <row r="15" spans="1:4" ht="15.75">
      <c r="A15" s="3" t="s">
        <v>8</v>
      </c>
      <c r="B15" s="17">
        <f>B12</f>
        <v>13.333333333333334</v>
      </c>
      <c r="C15" s="3" t="s">
        <v>1</v>
      </c>
      <c r="D15" s="3"/>
    </row>
    <row r="16" spans="1:4" ht="15.75">
      <c r="A16" s="4"/>
      <c r="B16" s="4"/>
      <c r="C16" s="4"/>
      <c r="D16" s="4"/>
    </row>
    <row r="17" spans="1:4" ht="15.75">
      <c r="A17" s="4"/>
      <c r="B17" s="4"/>
      <c r="C17" s="4"/>
      <c r="D17" s="4"/>
    </row>
    <row r="18" spans="1:4" ht="15.75">
      <c r="A18" s="4"/>
      <c r="B18" s="4"/>
      <c r="C18" s="4"/>
      <c r="D18" s="4"/>
    </row>
    <row r="19" spans="1:4" ht="15.75">
      <c r="A19" s="4"/>
      <c r="B19" s="4"/>
      <c r="C19" s="4"/>
      <c r="D19" s="4"/>
    </row>
    <row r="20" spans="1:4" ht="15.75">
      <c r="A20" s="4"/>
      <c r="B20" s="4"/>
      <c r="C20" s="4"/>
      <c r="D20" s="4"/>
    </row>
    <row r="21" spans="1:4" ht="15.75">
      <c r="A21" s="4"/>
      <c r="B21" s="4"/>
      <c r="C21" s="4"/>
      <c r="D21" s="4"/>
    </row>
    <row r="22" spans="1:4" ht="15.75">
      <c r="A22" s="4"/>
      <c r="B22" s="4"/>
      <c r="C22" s="4"/>
      <c r="D22" s="4"/>
    </row>
    <row r="23" spans="1:4" ht="15.75">
      <c r="A23" s="4"/>
      <c r="B23" s="4"/>
      <c r="C23" s="4"/>
      <c r="D23" s="4"/>
    </row>
    <row r="24" spans="1:4" ht="15.75">
      <c r="A24" s="4"/>
      <c r="B24" s="4"/>
      <c r="C24" s="4"/>
      <c r="D24" s="4"/>
    </row>
    <row r="25" spans="1:4" ht="15.75">
      <c r="A25" s="4"/>
      <c r="B25" s="4"/>
      <c r="C25" s="4"/>
      <c r="D25" s="4"/>
    </row>
    <row r="26" spans="1:4" ht="15.75">
      <c r="A26" s="4"/>
      <c r="B26" s="4"/>
      <c r="C26" s="4"/>
      <c r="D26" s="4"/>
    </row>
    <row r="27" spans="1:4" ht="15.75">
      <c r="A27" s="4"/>
      <c r="B27" s="4"/>
      <c r="C27" s="4"/>
      <c r="D27" s="4"/>
    </row>
    <row r="28" spans="1:4" ht="15.75">
      <c r="A28" s="4"/>
      <c r="B28" s="4"/>
      <c r="C28" s="4"/>
      <c r="D28" s="4"/>
    </row>
    <row r="29" spans="1:4" ht="15.75">
      <c r="A29" s="4"/>
      <c r="B29" s="4"/>
      <c r="C29" s="4"/>
      <c r="D29" s="4"/>
    </row>
    <row r="30" spans="1:4" ht="15.75">
      <c r="A30" s="4"/>
      <c r="B30" s="4"/>
      <c r="C30" s="4"/>
      <c r="D30" s="4"/>
    </row>
    <row r="31" spans="1:4" ht="15.75">
      <c r="A31" s="4"/>
      <c r="B31" s="4"/>
      <c r="C31" s="4"/>
      <c r="D31" s="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="150" zoomScaleNormal="150" zoomScalePageLayoutView="0" workbookViewId="0" topLeftCell="A1">
      <selection activeCell="B12" sqref="B12"/>
    </sheetView>
  </sheetViews>
  <sheetFormatPr defaultColWidth="8.8515625" defaultRowHeight="12.75"/>
  <cols>
    <col min="1" max="1" width="37.421875" style="0" customWidth="1"/>
    <col min="2" max="2" width="11.7109375" style="0" customWidth="1"/>
    <col min="3" max="3" width="11.421875" style="0" customWidth="1"/>
    <col min="4" max="4" width="11.00390625" style="0" customWidth="1"/>
  </cols>
  <sheetData>
    <row r="1" spans="1:4" ht="22.5">
      <c r="A1" s="22" t="s">
        <v>32</v>
      </c>
      <c r="B1" s="23"/>
      <c r="C1" s="23"/>
      <c r="D1" s="24"/>
    </row>
    <row r="2" spans="1:4" ht="18.75" thickBot="1">
      <c r="A2" s="25"/>
      <c r="B2" s="26"/>
      <c r="C2" s="26"/>
      <c r="D2" s="27"/>
    </row>
    <row r="3" spans="1:4" ht="15.75">
      <c r="A3" s="1" t="s">
        <v>20</v>
      </c>
      <c r="B3" s="2"/>
      <c r="C3" s="2"/>
      <c r="D3" s="2"/>
    </row>
    <row r="4" spans="1:4" ht="15.75">
      <c r="A4" s="3" t="s">
        <v>16</v>
      </c>
      <c r="B4" s="3"/>
      <c r="C4" s="4"/>
      <c r="D4" s="4"/>
    </row>
    <row r="5" spans="1:4" ht="15.75">
      <c r="A5" s="3" t="s">
        <v>33</v>
      </c>
      <c r="B5" s="3"/>
      <c r="C5" s="4"/>
      <c r="D5" s="4"/>
    </row>
    <row r="6" spans="1:4" ht="15.75">
      <c r="A6" s="3" t="s">
        <v>22</v>
      </c>
      <c r="B6" s="5">
        <v>2</v>
      </c>
      <c r="C6" s="4"/>
      <c r="D6" s="4"/>
    </row>
    <row r="7" spans="1:4" ht="15.75">
      <c r="A7" s="3" t="s">
        <v>5</v>
      </c>
      <c r="B7" s="6">
        <v>-0.18</v>
      </c>
      <c r="C7" s="4"/>
      <c r="D7" s="4"/>
    </row>
    <row r="8" spans="1:4" ht="15.75">
      <c r="A8" s="3" t="s">
        <v>3</v>
      </c>
      <c r="B8" s="6">
        <v>0.15</v>
      </c>
      <c r="C8" s="4"/>
      <c r="D8" s="4"/>
    </row>
    <row r="9" spans="1:4" ht="15.75">
      <c r="A9" s="3"/>
      <c r="B9" s="6"/>
      <c r="C9" s="4"/>
      <c r="D9" s="4"/>
    </row>
    <row r="10" spans="1:4" ht="15.75">
      <c r="A10" s="8" t="s">
        <v>35</v>
      </c>
      <c r="B10" s="13"/>
      <c r="C10" s="9"/>
      <c r="D10" s="9"/>
    </row>
    <row r="11" spans="1:4" ht="15.75">
      <c r="A11" s="3" t="s">
        <v>18</v>
      </c>
      <c r="B11" s="14" t="s">
        <v>18</v>
      </c>
      <c r="C11" s="4"/>
      <c r="D11" s="4"/>
    </row>
    <row r="12" spans="1:4" ht="15.75">
      <c r="A12" s="3" t="s">
        <v>7</v>
      </c>
      <c r="B12" s="16">
        <f>((B6*(1+B7))/(B8-B7))</f>
        <v>4.969696969696971</v>
      </c>
      <c r="C12" s="4"/>
      <c r="D12" s="4"/>
    </row>
    <row r="13" spans="1:4" ht="15.75">
      <c r="A13" s="3" t="s">
        <v>18</v>
      </c>
      <c r="B13" s="3"/>
      <c r="C13" s="4"/>
      <c r="D13" s="4"/>
    </row>
    <row r="14" spans="1:4" ht="15.75">
      <c r="A14" s="8" t="s">
        <v>21</v>
      </c>
      <c r="B14" s="9"/>
      <c r="C14" s="9"/>
      <c r="D14" s="9"/>
    </row>
    <row r="15" spans="1:4" ht="15.75">
      <c r="A15" s="3" t="s">
        <v>8</v>
      </c>
      <c r="B15" s="17">
        <f>B12</f>
        <v>4.969696969696971</v>
      </c>
      <c r="C15" s="3" t="s">
        <v>1</v>
      </c>
      <c r="D15" s="3"/>
    </row>
    <row r="16" spans="1:4" ht="15.75">
      <c r="A16" s="4"/>
      <c r="B16" s="4"/>
      <c r="C16" s="4"/>
      <c r="D16" s="4"/>
    </row>
    <row r="17" spans="1:4" ht="15.75">
      <c r="A17" s="4"/>
      <c r="B17" s="4"/>
      <c r="C17" s="4"/>
      <c r="D17" s="4"/>
    </row>
    <row r="18" spans="1:4" ht="15.75">
      <c r="A18" s="4"/>
      <c r="B18" s="4"/>
      <c r="C18" s="4"/>
      <c r="D18" s="4"/>
    </row>
    <row r="19" spans="1:4" ht="15.75">
      <c r="A19" s="4"/>
      <c r="B19" s="4"/>
      <c r="C19" s="4"/>
      <c r="D19" s="4"/>
    </row>
    <row r="20" spans="1:4" ht="15.75">
      <c r="A20" s="4"/>
      <c r="B20" s="4"/>
      <c r="C20" s="4"/>
      <c r="D20" s="4"/>
    </row>
    <row r="21" spans="1:4" ht="15.75">
      <c r="A21" s="4"/>
      <c r="B21" s="4"/>
      <c r="C21" s="4"/>
      <c r="D21" s="4"/>
    </row>
    <row r="22" spans="1:4" ht="15.75">
      <c r="A22" s="4"/>
      <c r="B22" s="4"/>
      <c r="C22" s="4"/>
      <c r="D22" s="4"/>
    </row>
    <row r="23" spans="1:4" ht="15.75">
      <c r="A23" s="4"/>
      <c r="B23" s="4"/>
      <c r="C23" s="4"/>
      <c r="D23" s="4"/>
    </row>
    <row r="24" spans="1:4" ht="15.75">
      <c r="A24" s="4"/>
      <c r="B24" s="4"/>
      <c r="C24" s="4"/>
      <c r="D24" s="4"/>
    </row>
    <row r="25" spans="1:4" ht="15.75">
      <c r="A25" s="4"/>
      <c r="B25" s="4"/>
      <c r="C25" s="4"/>
      <c r="D25" s="4"/>
    </row>
    <row r="26" spans="1:4" ht="15.75">
      <c r="A26" s="4"/>
      <c r="B26" s="4"/>
      <c r="C26" s="4"/>
      <c r="D26" s="4"/>
    </row>
    <row r="27" spans="1:4" ht="15.75">
      <c r="A27" s="4"/>
      <c r="B27" s="4"/>
      <c r="C27" s="4"/>
      <c r="D27" s="4"/>
    </row>
    <row r="28" spans="1:4" ht="15.75">
      <c r="A28" s="4"/>
      <c r="B28" s="4"/>
      <c r="C28" s="4"/>
      <c r="D28" s="4"/>
    </row>
    <row r="29" spans="1:4" ht="15.75">
      <c r="A29" s="4"/>
      <c r="B29" s="4"/>
      <c r="C29" s="4"/>
      <c r="D29" s="4"/>
    </row>
    <row r="30" spans="1:4" ht="15.75">
      <c r="A30" s="4"/>
      <c r="B30" s="4"/>
      <c r="C30" s="4"/>
      <c r="D30" s="4"/>
    </row>
    <row r="31" spans="1:4" ht="15.75">
      <c r="A31" s="4"/>
      <c r="B31" s="4"/>
      <c r="C31" s="4"/>
      <c r="D31" s="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="150" zoomScaleNormal="150" zoomScalePageLayoutView="0" workbookViewId="0" topLeftCell="A1">
      <selection activeCell="A1" sqref="A1:E1"/>
    </sheetView>
  </sheetViews>
  <sheetFormatPr defaultColWidth="8.8515625" defaultRowHeight="12.75"/>
  <cols>
    <col min="1" max="1" width="40.421875" style="0" customWidth="1"/>
    <col min="2" max="2" width="11.7109375" style="0" customWidth="1"/>
    <col min="3" max="3" width="11.421875" style="0" customWidth="1"/>
    <col min="4" max="4" width="11.00390625" style="0" customWidth="1"/>
    <col min="5" max="5" width="10.28125" style="0" customWidth="1"/>
  </cols>
  <sheetData>
    <row r="1" spans="1:5" ht="22.5">
      <c r="A1" s="22" t="s">
        <v>30</v>
      </c>
      <c r="B1" s="23"/>
      <c r="C1" s="23"/>
      <c r="D1" s="23"/>
      <c r="E1" s="24"/>
    </row>
    <row r="2" spans="1:5" ht="18.75" thickBot="1">
      <c r="A2" s="25" t="s">
        <v>19</v>
      </c>
      <c r="B2" s="26"/>
      <c r="C2" s="26"/>
      <c r="D2" s="26"/>
      <c r="E2" s="27"/>
    </row>
    <row r="3" spans="1:5" ht="15.75">
      <c r="A3" s="1" t="s">
        <v>20</v>
      </c>
      <c r="B3" s="2"/>
      <c r="C3" s="2"/>
      <c r="D3" s="2"/>
      <c r="E3" s="2"/>
    </row>
    <row r="4" spans="1:5" ht="15.75">
      <c r="A4" s="4"/>
      <c r="B4" s="4"/>
      <c r="C4" s="4"/>
      <c r="D4" s="4"/>
      <c r="E4" s="4"/>
    </row>
    <row r="5" spans="1:5" ht="15.75">
      <c r="A5" s="3" t="s">
        <v>11</v>
      </c>
      <c r="B5" s="18">
        <v>2</v>
      </c>
      <c r="C5" s="3"/>
      <c r="D5" s="3"/>
      <c r="E5" s="4"/>
    </row>
    <row r="6" spans="1:5" ht="15.75">
      <c r="A6" s="3" t="s">
        <v>45</v>
      </c>
      <c r="B6" s="19">
        <v>3</v>
      </c>
      <c r="C6" s="3"/>
      <c r="D6" s="3"/>
      <c r="E6" s="4"/>
    </row>
    <row r="7" spans="1:5" ht="15.75">
      <c r="A7" s="3" t="s">
        <v>12</v>
      </c>
      <c r="B7" s="7">
        <v>0.25</v>
      </c>
      <c r="C7" s="3"/>
      <c r="D7" s="3"/>
      <c r="E7" s="4"/>
    </row>
    <row r="8" spans="1:5" ht="15.75">
      <c r="A8" s="3" t="s">
        <v>13</v>
      </c>
      <c r="B8" s="7">
        <v>0.06</v>
      </c>
      <c r="C8" s="3"/>
      <c r="D8" s="3"/>
      <c r="E8" s="4"/>
    </row>
    <row r="9" spans="1:5" ht="15.75">
      <c r="A9" s="3" t="s">
        <v>46</v>
      </c>
      <c r="B9" s="7">
        <v>0.13</v>
      </c>
      <c r="C9" s="3"/>
      <c r="D9" s="3"/>
      <c r="E9" s="4"/>
    </row>
    <row r="10" spans="1:5" ht="15.75">
      <c r="A10" s="3"/>
      <c r="B10" s="7" t="s">
        <v>17</v>
      </c>
      <c r="C10" s="3"/>
      <c r="D10" s="3"/>
      <c r="E10" s="4"/>
    </row>
    <row r="11" spans="1:5" ht="15.75">
      <c r="A11" s="8" t="s">
        <v>15</v>
      </c>
      <c r="B11" s="21"/>
      <c r="C11" s="8"/>
      <c r="D11" s="8"/>
      <c r="E11" s="9"/>
    </row>
    <row r="12" spans="1:5" ht="15.75">
      <c r="A12" s="3"/>
      <c r="B12" s="20" t="s">
        <v>43</v>
      </c>
      <c r="C12" s="3" t="s">
        <v>42</v>
      </c>
      <c r="D12" s="3" t="s">
        <v>25</v>
      </c>
      <c r="E12" s="4"/>
    </row>
    <row r="13" spans="1:5" ht="15.75">
      <c r="A13" s="3" t="s">
        <v>26</v>
      </c>
      <c r="B13" s="10">
        <f>(B5*(1+B7))</f>
        <v>2.5</v>
      </c>
      <c r="D13" s="10">
        <f>PV($B$9,1,0,$B$13,0)*-1</f>
        <v>2.212389380530974</v>
      </c>
      <c r="E13" s="4"/>
    </row>
    <row r="14" spans="1:5" ht="15.75">
      <c r="A14" s="3" t="s">
        <v>27</v>
      </c>
      <c r="B14" s="10">
        <f>(B13*(1+B7))</f>
        <v>3.125</v>
      </c>
      <c r="D14" s="10">
        <f>PV($B$9,2,0,$B$14,0)*-1</f>
        <v>2.447333385543113</v>
      </c>
      <c r="E14" s="4"/>
    </row>
    <row r="15" spans="1:5" ht="15.75">
      <c r="A15" s="3" t="s">
        <v>28</v>
      </c>
      <c r="B15" s="10">
        <f>(B14*(1+B7))</f>
        <v>3.90625</v>
      </c>
      <c r="D15" s="10">
        <f>PV($B$9,3,0,$B$15,0)*-1</f>
        <v>2.707227196397249</v>
      </c>
      <c r="E15" s="4"/>
    </row>
    <row r="16" spans="1:5" ht="15.75">
      <c r="A16" s="3" t="s">
        <v>29</v>
      </c>
      <c r="B16" s="10">
        <f>(B15*(1+B8))</f>
        <v>4.140625</v>
      </c>
      <c r="C16" s="10">
        <f>(B16)/(B9-B8)</f>
        <v>59.15178571428571</v>
      </c>
      <c r="D16" s="10">
        <f>PV($B$9,3,0,$C$16,0)*-1</f>
        <v>40.9951546883012</v>
      </c>
      <c r="E16" s="4"/>
    </row>
    <row r="17" spans="1:5" ht="15.75">
      <c r="A17" s="3"/>
      <c r="B17" s="3"/>
      <c r="C17" s="20"/>
      <c r="D17" s="10">
        <f>SUM(D13:D16)</f>
        <v>48.36210465077254</v>
      </c>
      <c r="E17" s="4"/>
    </row>
    <row r="18" spans="1:5" ht="15.75">
      <c r="A18" s="3"/>
      <c r="B18" s="3"/>
      <c r="C18" s="3"/>
      <c r="D18" s="3"/>
      <c r="E18" s="3"/>
    </row>
    <row r="19" spans="1:5" ht="15.75">
      <c r="A19" s="8" t="s">
        <v>21</v>
      </c>
      <c r="B19" s="9"/>
      <c r="C19" s="9"/>
      <c r="D19" s="9"/>
      <c r="E19" s="9"/>
    </row>
    <row r="20" spans="1:5" ht="15.75">
      <c r="A20" s="3" t="s">
        <v>14</v>
      </c>
      <c r="B20" s="17">
        <f>$D$17</f>
        <v>48.36210465077254</v>
      </c>
      <c r="C20" s="3" t="s">
        <v>9</v>
      </c>
      <c r="D20" s="3"/>
      <c r="E20" s="3"/>
    </row>
    <row r="21" spans="1:5" ht="15.75">
      <c r="A21" s="4"/>
      <c r="B21" s="4"/>
      <c r="C21" s="4"/>
      <c r="D21" s="4"/>
      <c r="E21" s="4"/>
    </row>
    <row r="22" spans="1:5" ht="15.75">
      <c r="A22" s="4"/>
      <c r="B22" s="4"/>
      <c r="C22" s="4"/>
      <c r="D22" s="4"/>
      <c r="E22" s="4"/>
    </row>
    <row r="23" spans="1:5" ht="15.75">
      <c r="A23" s="4"/>
      <c r="B23" s="4"/>
      <c r="C23" s="4"/>
      <c r="D23" s="4"/>
      <c r="E23" s="4"/>
    </row>
    <row r="24" spans="1:5" ht="15.75">
      <c r="A24" s="4"/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/>
      <c r="B26" s="4"/>
      <c r="C26" s="4"/>
      <c r="D26" s="4"/>
      <c r="E26" s="4"/>
    </row>
    <row r="27" spans="1:5" ht="15.75">
      <c r="A27" s="4"/>
      <c r="B27" s="4"/>
      <c r="C27" s="4"/>
      <c r="D27" s="4"/>
      <c r="E27" s="4"/>
    </row>
    <row r="28" spans="1:5" ht="15.75">
      <c r="A28" s="4"/>
      <c r="B28" s="4"/>
      <c r="C28" s="4"/>
      <c r="D28" s="4"/>
      <c r="E28" s="4"/>
    </row>
    <row r="29" spans="1:5" ht="15.75">
      <c r="A29" s="4"/>
      <c r="B29" s="4"/>
      <c r="C29" s="4"/>
      <c r="D29" s="4"/>
      <c r="E29" s="4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B12" sqref="B12"/>
    </sheetView>
  </sheetViews>
  <sheetFormatPr defaultColWidth="8.8515625" defaultRowHeight="12.75"/>
  <cols>
    <col min="1" max="1" width="37.421875" style="0" customWidth="1"/>
    <col min="2" max="2" width="11.7109375" style="0" customWidth="1"/>
    <col min="3" max="3" width="11.421875" style="0" customWidth="1"/>
    <col min="4" max="4" width="11.00390625" style="0" customWidth="1"/>
  </cols>
  <sheetData>
    <row r="1" spans="1:4" ht="22.5">
      <c r="A1" s="22" t="s">
        <v>48</v>
      </c>
      <c r="B1" s="23"/>
      <c r="C1" s="23"/>
      <c r="D1" s="24"/>
    </row>
    <row r="2" spans="1:4" ht="18.75" thickBot="1">
      <c r="A2" s="25" t="s">
        <v>19</v>
      </c>
      <c r="B2" s="26"/>
      <c r="C2" s="26"/>
      <c r="D2" s="27"/>
    </row>
    <row r="3" spans="1:4" ht="15.75">
      <c r="A3" s="1" t="s">
        <v>20</v>
      </c>
      <c r="B3" s="2"/>
      <c r="C3" s="2"/>
      <c r="D3" s="2"/>
    </row>
    <row r="4" spans="1:4" ht="15.75">
      <c r="A4" s="3" t="s">
        <v>16</v>
      </c>
      <c r="B4" s="3"/>
      <c r="C4" s="4"/>
      <c r="D4" s="4"/>
    </row>
    <row r="5" spans="1:4" ht="15.75">
      <c r="A5" s="3" t="s">
        <v>36</v>
      </c>
      <c r="B5" s="3"/>
      <c r="C5" s="4"/>
      <c r="D5" s="4"/>
    </row>
    <row r="6" spans="1:4" ht="15.75">
      <c r="A6" s="3" t="s">
        <v>37</v>
      </c>
      <c r="B6" s="5">
        <v>100</v>
      </c>
      <c r="C6" s="4"/>
      <c r="D6" s="4"/>
    </row>
    <row r="7" spans="1:4" ht="15.75">
      <c r="A7" s="3" t="s">
        <v>38</v>
      </c>
      <c r="B7" s="6">
        <v>0.05</v>
      </c>
      <c r="C7" s="4"/>
      <c r="D7" s="4"/>
    </row>
    <row r="8" spans="1:4" ht="15.75">
      <c r="A8" s="3" t="s">
        <v>47</v>
      </c>
      <c r="B8" s="7">
        <v>0.1</v>
      </c>
      <c r="C8" s="4"/>
      <c r="D8" s="4"/>
    </row>
    <row r="9" spans="1:4" ht="15.75">
      <c r="A9" s="3" t="s">
        <v>18</v>
      </c>
      <c r="B9" s="3" t="s">
        <v>33</v>
      </c>
      <c r="C9" s="4"/>
      <c r="D9" s="4"/>
    </row>
    <row r="10" spans="1:4" ht="15.75">
      <c r="A10" s="8" t="s">
        <v>39</v>
      </c>
      <c r="B10" s="9"/>
      <c r="C10" s="9"/>
      <c r="D10" s="9"/>
    </row>
    <row r="11" spans="1:4" ht="15.75">
      <c r="A11" s="3"/>
      <c r="B11" s="7"/>
      <c r="C11" s="4"/>
      <c r="D11" s="4"/>
    </row>
    <row r="12" spans="1:4" ht="15.75">
      <c r="A12" s="3" t="s">
        <v>40</v>
      </c>
      <c r="B12" s="10">
        <f>($B$6*$B$7)/($B$8)</f>
        <v>50</v>
      </c>
      <c r="C12" s="4"/>
      <c r="D12" s="4"/>
    </row>
    <row r="13" spans="1:4" ht="15.75">
      <c r="A13" s="3" t="s">
        <v>18</v>
      </c>
      <c r="B13" s="3"/>
      <c r="C13" s="4"/>
      <c r="D13" s="4"/>
    </row>
    <row r="14" spans="1:4" ht="15.75">
      <c r="A14" s="8" t="s">
        <v>21</v>
      </c>
      <c r="B14" s="9"/>
      <c r="C14" s="9"/>
      <c r="D14" s="9"/>
    </row>
    <row r="15" spans="1:4" ht="15.75">
      <c r="A15" s="3" t="s">
        <v>0</v>
      </c>
      <c r="B15" s="11">
        <f>($B$12)</f>
        <v>50</v>
      </c>
      <c r="C15" s="3" t="s">
        <v>1</v>
      </c>
      <c r="D15" s="3"/>
    </row>
    <row r="16" spans="1:4" ht="15.75">
      <c r="A16" s="4"/>
      <c r="B16" s="4"/>
      <c r="C16" s="4"/>
      <c r="D16" s="4"/>
    </row>
    <row r="17" spans="1:4" ht="15.75">
      <c r="A17" s="4"/>
      <c r="B17" s="4"/>
      <c r="C17" s="4"/>
      <c r="D17" s="4"/>
    </row>
    <row r="18" spans="1:4" ht="15.75">
      <c r="A18" s="4"/>
      <c r="B18" s="4"/>
      <c r="C18" s="4"/>
      <c r="D18" s="4"/>
    </row>
    <row r="19" spans="1:4" ht="15.75">
      <c r="A19" s="4"/>
      <c r="B19" s="4"/>
      <c r="C19" s="4"/>
      <c r="D19" s="4"/>
    </row>
    <row r="20" spans="1:4" ht="15.75">
      <c r="A20" s="4"/>
      <c r="B20" s="4"/>
      <c r="C20" s="4"/>
      <c r="D20" s="4"/>
    </row>
    <row r="21" spans="1:4" ht="15.75">
      <c r="A21" s="4"/>
      <c r="B21" s="4"/>
      <c r="C21" s="4"/>
      <c r="D21" s="4"/>
    </row>
    <row r="22" spans="1:4" ht="15.75">
      <c r="A22" s="4"/>
      <c r="B22" s="4"/>
      <c r="C22" s="4"/>
      <c r="D22" s="4"/>
    </row>
    <row r="23" spans="1:4" ht="15.75">
      <c r="A23" s="4"/>
      <c r="B23" s="4"/>
      <c r="C23" s="4"/>
      <c r="D23" s="4"/>
    </row>
    <row r="24" spans="1:4" ht="15.75">
      <c r="A24" s="4"/>
      <c r="B24" s="4"/>
      <c r="C24" s="4"/>
      <c r="D24" s="4"/>
    </row>
    <row r="25" spans="1:4" ht="15.75">
      <c r="A25" s="4"/>
      <c r="B25" s="4"/>
      <c r="C25" s="4"/>
      <c r="D25" s="4"/>
    </row>
    <row r="26" spans="1:4" ht="15.75">
      <c r="A26" s="4"/>
      <c r="B26" s="4"/>
      <c r="C26" s="4"/>
      <c r="D26" s="4"/>
    </row>
    <row r="27" spans="1:4" ht="15.75">
      <c r="A27" s="4"/>
      <c r="B27" s="4"/>
      <c r="C27" s="4"/>
      <c r="D27" s="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zoomScalePageLayoutView="0" workbookViewId="0" topLeftCell="A1">
      <selection activeCell="A1" sqref="A1:D1"/>
    </sheetView>
  </sheetViews>
  <sheetFormatPr defaultColWidth="8.8515625" defaultRowHeight="12.75"/>
  <cols>
    <col min="1" max="1" width="37.421875" style="0" customWidth="1"/>
    <col min="2" max="2" width="11.7109375" style="0" customWidth="1"/>
    <col min="3" max="3" width="11.421875" style="0" customWidth="1"/>
    <col min="4" max="4" width="11.00390625" style="0" customWidth="1"/>
  </cols>
  <sheetData>
    <row r="1" spans="1:4" ht="22.5">
      <c r="A1" s="22" t="s">
        <v>48</v>
      </c>
      <c r="B1" s="23"/>
      <c r="C1" s="23"/>
      <c r="D1" s="24"/>
    </row>
    <row r="2" spans="1:4" ht="18.75" thickBot="1">
      <c r="A2" s="25" t="s">
        <v>19</v>
      </c>
      <c r="B2" s="26"/>
      <c r="C2" s="26"/>
      <c r="D2" s="27"/>
    </row>
    <row r="3" spans="1:4" ht="15.75">
      <c r="A3" s="1" t="s">
        <v>20</v>
      </c>
      <c r="B3" s="2"/>
      <c r="C3" s="2"/>
      <c r="D3" s="2"/>
    </row>
    <row r="4" spans="1:4" ht="15.75">
      <c r="A4" s="3" t="s">
        <v>16</v>
      </c>
      <c r="B4" s="3"/>
      <c r="C4" s="4"/>
      <c r="D4" s="4"/>
    </row>
    <row r="5" spans="1:4" ht="15.75">
      <c r="A5" s="3" t="s">
        <v>33</v>
      </c>
      <c r="B5" s="3"/>
      <c r="C5" s="4"/>
      <c r="D5" s="4"/>
    </row>
    <row r="6" spans="1:4" ht="15.75">
      <c r="A6" s="3" t="s">
        <v>37</v>
      </c>
      <c r="B6" s="5">
        <v>50</v>
      </c>
      <c r="C6" s="4"/>
      <c r="D6" s="4"/>
    </row>
    <row r="7" spans="1:4" ht="15.75">
      <c r="A7" s="3" t="s">
        <v>38</v>
      </c>
      <c r="B7" s="6">
        <v>0.1</v>
      </c>
      <c r="C7" s="4"/>
      <c r="D7" s="4"/>
    </row>
    <row r="8" spans="1:4" ht="15.75">
      <c r="A8" s="3" t="s">
        <v>2</v>
      </c>
      <c r="B8" s="10">
        <v>50</v>
      </c>
      <c r="C8" s="4"/>
      <c r="D8" s="4"/>
    </row>
    <row r="9" spans="1:4" ht="15.75">
      <c r="A9" s="3" t="s">
        <v>18</v>
      </c>
      <c r="B9" s="3"/>
      <c r="C9" s="4"/>
      <c r="D9" s="4"/>
    </row>
    <row r="10" spans="1:4" ht="15.75">
      <c r="A10" s="8" t="s">
        <v>39</v>
      </c>
      <c r="B10" s="9"/>
      <c r="C10" s="9"/>
      <c r="D10" s="9"/>
    </row>
    <row r="11" spans="1:4" ht="15.75">
      <c r="A11" s="3"/>
      <c r="B11" s="7"/>
      <c r="C11" s="4"/>
      <c r="D11" s="4"/>
    </row>
    <row r="12" spans="1:4" ht="15.75">
      <c r="A12" s="3" t="s">
        <v>3</v>
      </c>
      <c r="B12" s="7">
        <f>($B$6*$B$7)/($B$8)</f>
        <v>0.1</v>
      </c>
      <c r="C12" s="4"/>
      <c r="D12" s="4"/>
    </row>
    <row r="13" spans="1:4" ht="15.75">
      <c r="A13" s="3" t="s">
        <v>18</v>
      </c>
      <c r="B13" s="3"/>
      <c r="C13" s="4"/>
      <c r="D13" s="4"/>
    </row>
    <row r="14" spans="1:4" ht="15.75">
      <c r="A14" s="8" t="s">
        <v>21</v>
      </c>
      <c r="B14" s="9"/>
      <c r="C14" s="9"/>
      <c r="D14" s="9"/>
    </row>
    <row r="15" spans="1:4" ht="15.75">
      <c r="A15" s="3" t="s">
        <v>4</v>
      </c>
      <c r="B15" s="12">
        <f>($B$12)</f>
        <v>0.1</v>
      </c>
      <c r="C15" s="3" t="s">
        <v>17</v>
      </c>
      <c r="D15" s="3"/>
    </row>
    <row r="16" spans="1:4" ht="15.75">
      <c r="A16" s="4"/>
      <c r="B16" s="4"/>
      <c r="C16" s="4"/>
      <c r="D16" s="4"/>
    </row>
    <row r="17" spans="1:4" ht="15.75">
      <c r="A17" s="4"/>
      <c r="B17" s="4"/>
      <c r="C17" s="4"/>
      <c r="D17" s="4"/>
    </row>
    <row r="18" spans="1:4" ht="15.75">
      <c r="A18" s="4"/>
      <c r="B18" s="4"/>
      <c r="C18" s="4"/>
      <c r="D18" s="4"/>
    </row>
    <row r="19" spans="1:4" ht="15.75">
      <c r="A19" s="4"/>
      <c r="B19" s="4"/>
      <c r="C19" s="4"/>
      <c r="D19" s="4"/>
    </row>
    <row r="20" spans="1:4" ht="15.75">
      <c r="A20" s="4"/>
      <c r="B20" s="4"/>
      <c r="C20" s="4"/>
      <c r="D20" s="4"/>
    </row>
    <row r="21" spans="1:4" ht="15.75">
      <c r="A21" s="4"/>
      <c r="B21" s="4"/>
      <c r="C21" s="4"/>
      <c r="D21" s="4"/>
    </row>
    <row r="22" spans="1:4" ht="15.75">
      <c r="A22" s="4"/>
      <c r="B22" s="4"/>
      <c r="C22" s="4"/>
      <c r="D22" s="4"/>
    </row>
    <row r="23" spans="1:4" ht="15.75">
      <c r="A23" s="4"/>
      <c r="B23" s="4"/>
      <c r="C23" s="4"/>
      <c r="D23" s="4"/>
    </row>
    <row r="24" spans="1:4" ht="15.75">
      <c r="A24" s="4"/>
      <c r="B24" s="4"/>
      <c r="C24" s="4"/>
      <c r="D24" s="4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Analysis</dc:title>
  <dc:subject>Finance</dc:subject>
  <dc:creator>Dr. Mohammed R. Ahmed</dc:creator>
  <cp:keywords>Common Stock, Preferrred Stock, VAlue, Required Rate of Return </cp:keywords>
  <dc:description/>
  <cp:lastModifiedBy>Microsoft Office User</cp:lastModifiedBy>
  <cp:lastPrinted>2010-09-23T15:54:28Z</cp:lastPrinted>
  <dcterms:created xsi:type="dcterms:W3CDTF">2002-06-25T18:04:52Z</dcterms:created>
  <dcterms:modified xsi:type="dcterms:W3CDTF">2021-06-30T17:05:32Z</dcterms:modified>
  <cp:category/>
  <cp:version/>
  <cp:contentType/>
  <cp:contentStatus/>
</cp:coreProperties>
</file>