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500" windowWidth="26880" windowHeight="14580" tabRatio="779" activeTab="0"/>
  </bookViews>
  <sheets>
    <sheet name="Arithmetic and Geometric M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<sst xmlns="http://schemas.openxmlformats.org/spreadsheetml/2006/main" count="34" uniqueCount="22">
  <si>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Facts:</t>
  </si>
  <si>
    <t xml:space="preserve"> </t>
  </si>
  <si>
    <t xml:space="preserve"> </t>
  </si>
  <si>
    <t>Dr. Mohammed R. Ahmed</t>
  </si>
  <si>
    <t>Input Area:</t>
  </si>
  <si>
    <t>Output Area:</t>
  </si>
  <si>
    <t xml:space="preserve">   </t>
  </si>
  <si>
    <t>Annual</t>
  </si>
  <si>
    <t>Process Area:</t>
  </si>
  <si>
    <t>Annual</t>
  </si>
  <si>
    <t>Year 1</t>
  </si>
  <si>
    <t>Year 2</t>
  </si>
  <si>
    <t>Year 3</t>
  </si>
  <si>
    <t>Year 4</t>
  </si>
  <si>
    <t>Year 5</t>
  </si>
  <si>
    <t>Arithmetic Mean and Geometric Mean</t>
  </si>
  <si>
    <t>Arithmetic Mean</t>
  </si>
  <si>
    <t>Geometric Mean</t>
  </si>
  <si>
    <t>Geometric (time based) Average</t>
  </si>
  <si>
    <t>Number of Periods</t>
  </si>
  <si>
    <t>Positive Returns</t>
  </si>
  <si>
    <t>Mixed Returns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</si>
</sst>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  <numFmt numFmtId="167" formatCode="0.0000%"/>
    <numFmt numFmtId="168" formatCode="0.0000"/>
    <numFmt numFmtId="169" formatCode="0.00000"/>
    <numFmt numFmtId="170" formatCode="0.000000"/>
    <numFmt numFmtId="171" formatCode="0.0000000"/>
    <numFmt numFmtId="172" formatCode="0.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%"/>
    <numFmt numFmtId="183" formatCode="[$-409]dddd\,\ mmmm\ dd\,\ yyyy"/>
    <numFmt numFmtId="184" formatCode="[$-409]mmmm\ d\,\ yyyy;@"/>
    <numFmt numFmtId="185" formatCode="m/d/yyyy;@"/>
    <numFmt numFmtId="186" formatCode="0.00;[Red]0.00"/>
    <numFmt numFmtId="187" formatCode="#,##0.00;[Red]#,##0.00"/>
    <numFmt numFmtId="188" formatCode="0.0"/>
    <numFmt numFmtId="189" formatCode="0.0000000000000000%"/>
    <numFmt numFmtId="190" formatCode="#,##0;[Red]#,##0"/>
    <numFmt numFmtId="191" formatCode="0;[Red]0"/>
    <numFmt numFmtId="192" formatCode="#,##0.0;[Red]#,##0.0"/>
    <numFmt numFmtId="193" formatCode="#,##0.000;[Red]#,##0.000"/>
    <numFmt numFmtId="194" formatCode="#,##0.0000;[Red]#,##0.0000"/>
    <numFmt numFmtId="195" formatCode="&quot;$&quot;#,##0;[Red]&quot;$&quot;#,##0"/>
    <numFmt numFmtId="196" formatCode="&quot;$&quot;#,##0"/>
    <numFmt numFmtId="197" formatCode="&quot;$&quot;#,##0.00"/>
    <numFmt numFmtId="198" formatCode="_(&quot;$&quot;* #,##0_);_(&quot;$&quot;* \(#,##0\);_(&quot;$&quot;* &quot;-&quot;??_);_(@_)"/>
    <numFmt numFmtId="199" formatCode="#,##0.0000"/>
    <numFmt numFmtId="200" formatCode="0.0000000000"/>
    <numFmt numFmtId="201" formatCode="0.000000000"/>
    <numFmt numFmtId="202" formatCode="0.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9" fontId="9" fillId="0" borderId="0" xfId="59" applyFont="1" applyAlignment="1">
      <alignment/>
    </xf>
    <xf numFmtId="0" fontId="9" fillId="0" borderId="0" xfId="0" applyFont="1" applyAlignment="1">
      <alignment/>
    </xf>
    <xf numFmtId="167" fontId="9" fillId="0" borderId="0" xfId="59" applyNumberFormat="1" applyFont="1" applyAlignment="1">
      <alignment/>
    </xf>
    <xf numFmtId="0" fontId="5" fillId="35" borderId="10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7" fontId="6" fillId="0" borderId="0" xfId="59" applyNumberFormat="1" applyFont="1" applyAlignment="1">
      <alignment/>
    </xf>
    <xf numFmtId="9" fontId="6" fillId="0" borderId="0" xfId="59" applyFont="1" applyAlignment="1">
      <alignment/>
    </xf>
    <xf numFmtId="43" fontId="6" fillId="0" borderId="0" xfId="42" applyFont="1" applyAlignment="1">
      <alignment/>
    </xf>
    <xf numFmtId="0" fontId="6" fillId="34" borderId="0" xfId="0" applyFont="1" applyFill="1" applyAlignment="1">
      <alignment/>
    </xf>
    <xf numFmtId="196" fontId="6" fillId="34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67" fontId="6" fillId="0" borderId="0" xfId="59" applyNumberFormat="1" applyFont="1" applyAlignment="1">
      <alignment horizontal="right"/>
    </xf>
    <xf numFmtId="167" fontId="6" fillId="0" borderId="0" xfId="59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7" fontId="8" fillId="0" borderId="0" xfId="59" applyNumberFormat="1" applyFont="1" applyAlignment="1">
      <alignment/>
    </xf>
    <xf numFmtId="19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50" zoomScaleNormal="150" zoomScalePageLayoutView="0" workbookViewId="0" topLeftCell="A1">
      <selection activeCell="C11" sqref="C11"/>
    </sheetView>
  </sheetViews>
  <sheetFormatPr defaultColWidth="8.8515625" defaultRowHeight="12.75"/>
  <cols>
    <col min="1" max="1" width="39.421875" style="0" customWidth="1"/>
    <col min="2" max="2" width="15.8515625" style="0" customWidth="1"/>
    <col min="3" max="3" width="15.28125" style="0" customWidth="1"/>
    <col min="4" max="4" width="12.421875" style="0" customWidth="1"/>
  </cols>
  <sheetData>
    <row r="1" spans="1:4" ht="22.5">
      <c r="A1" s="14" t="s">
        <v>15</v>
      </c>
      <c r="B1" s="15"/>
      <c r="C1" s="15"/>
      <c r="D1" s="16"/>
    </row>
    <row r="2" spans="1:4" ht="18.75" thickBot="1">
      <c r="A2" s="17" t="s">
        <v>3</v>
      </c>
      <c r="B2" s="18"/>
      <c r="C2" s="18"/>
      <c r="D2" s="19"/>
    </row>
    <row r="3" spans="1:4" ht="15.75">
      <c r="A3" s="7" t="s">
        <v>4</v>
      </c>
      <c r="B3" s="8"/>
      <c r="C3" s="8"/>
      <c r="D3" s="8"/>
    </row>
    <row r="4" spans="1:4" ht="15.75">
      <c r="A4" s="6"/>
      <c r="B4" s="6" t="s">
        <v>1</v>
      </c>
      <c r="C4" s="9" t="s">
        <v>1</v>
      </c>
      <c r="D4" s="9"/>
    </row>
    <row r="5" spans="1:4" ht="15.75">
      <c r="A5" s="2" t="s">
        <v>0</v>
      </c>
      <c r="B5" s="20" t="s">
        <v>21</v>
      </c>
      <c r="C5" s="20" t="s">
        <v>20</v>
      </c>
      <c r="D5" s="2"/>
    </row>
    <row r="6" spans="1:4" ht="15.75">
      <c r="A6" s="2" t="s">
        <v>10</v>
      </c>
      <c r="B6" s="22">
        <v>0.07</v>
      </c>
      <c r="C6" s="22">
        <v>0.07</v>
      </c>
      <c r="D6" s="2" t="s">
        <v>1</v>
      </c>
    </row>
    <row r="7" spans="1:4" ht="15.75">
      <c r="A7" s="2" t="s">
        <v>11</v>
      </c>
      <c r="B7" s="22">
        <v>0.1</v>
      </c>
      <c r="C7" s="22">
        <v>0.1</v>
      </c>
      <c r="D7" s="2"/>
    </row>
    <row r="8" spans="1:4" ht="15.75">
      <c r="A8" s="2" t="s">
        <v>12</v>
      </c>
      <c r="B8" s="22">
        <v>0.15</v>
      </c>
      <c r="C8" s="22">
        <v>0.15</v>
      </c>
      <c r="D8" s="4" t="s">
        <v>2</v>
      </c>
    </row>
    <row r="9" spans="1:4" ht="15.75">
      <c r="A9" s="2" t="s">
        <v>13</v>
      </c>
      <c r="B9" s="22">
        <v>-0.2</v>
      </c>
      <c r="C9" s="22">
        <v>0.2</v>
      </c>
      <c r="D9" s="4"/>
    </row>
    <row r="10" spans="1:5" ht="15.75">
      <c r="A10" s="2" t="s">
        <v>14</v>
      </c>
      <c r="B10" s="22">
        <v>0.1</v>
      </c>
      <c r="C10" s="22">
        <v>0.1</v>
      </c>
      <c r="D10" s="2" t="s">
        <v>1</v>
      </c>
      <c r="E10" t="s">
        <v>6</v>
      </c>
    </row>
    <row r="11" spans="1:4" ht="15.75">
      <c r="A11" s="2" t="s">
        <v>19</v>
      </c>
      <c r="B11" s="23">
        <v>5</v>
      </c>
      <c r="C11" s="22"/>
      <c r="D11" s="2"/>
    </row>
    <row r="12" spans="1:4" ht="15.75">
      <c r="A12" s="2"/>
      <c r="B12" s="11"/>
      <c r="C12" s="11"/>
      <c r="D12" s="2"/>
    </row>
    <row r="13" spans="1:4" ht="15.75">
      <c r="A13" s="24" t="s">
        <v>8</v>
      </c>
      <c r="B13" s="25"/>
      <c r="C13" s="25"/>
      <c r="D13" s="24"/>
    </row>
    <row r="14" spans="1:4" ht="15.75">
      <c r="A14" s="2"/>
      <c r="B14" s="20" t="s">
        <v>7</v>
      </c>
      <c r="C14" s="26" t="s">
        <v>9</v>
      </c>
      <c r="D14" s="20" t="s">
        <v>9</v>
      </c>
    </row>
    <row r="15" spans="1:6" ht="15.75">
      <c r="A15" s="2" t="s">
        <v>16</v>
      </c>
      <c r="B15" s="27">
        <f>AVERAGE(B6:B10)</f>
        <v>0.044</v>
      </c>
      <c r="C15" s="28"/>
      <c r="D15" s="21">
        <f>AVERAGE(C6:C10)</f>
        <v>0.124</v>
      </c>
      <c r="F15" s="5" t="s">
        <v>2</v>
      </c>
    </row>
    <row r="16" spans="1:4" ht="15.75">
      <c r="A16" s="29" t="s">
        <v>18</v>
      </c>
      <c r="B16" s="27"/>
      <c r="C16" s="21">
        <f>((1+B6)*(1+B7)*(1+B8)*(1+B9)*(1+B10))^(1/B11)-1</f>
        <v>0.035598457923815774</v>
      </c>
      <c r="D16" s="21">
        <f>((1+C6)*(1+C7)*(1+C8)*(1+C9)*(1+C10))^(1/B11)-1</f>
        <v>0.12307729391424571</v>
      </c>
    </row>
    <row r="17" spans="1:4" ht="15.75">
      <c r="A17" s="29" t="s">
        <v>17</v>
      </c>
      <c r="B17" s="13"/>
      <c r="C17" s="30"/>
      <c r="D17" s="27">
        <f>GEOMEAN(C6:C10)</f>
        <v>0.11599622586540013</v>
      </c>
    </row>
    <row r="18" spans="1:4" ht="15.75">
      <c r="A18" s="2"/>
      <c r="B18" s="31"/>
      <c r="C18" s="31"/>
      <c r="D18" s="2"/>
    </row>
    <row r="19" spans="1:4" ht="15.75">
      <c r="A19" s="24" t="s">
        <v>5</v>
      </c>
      <c r="B19" s="10"/>
      <c r="C19" s="10"/>
      <c r="D19" s="10"/>
    </row>
    <row r="20" spans="1:4" ht="15.75">
      <c r="A20" s="29"/>
      <c r="B20" s="12"/>
      <c r="C20" s="12"/>
      <c r="D20" s="29"/>
    </row>
    <row r="21" spans="1:4" ht="15.75">
      <c r="A21" s="2" t="s">
        <v>16</v>
      </c>
      <c r="B21" s="21">
        <f>B15</f>
        <v>0.044</v>
      </c>
      <c r="C21" s="2"/>
      <c r="D21" s="9"/>
    </row>
    <row r="22" spans="1:4" ht="15.75">
      <c r="A22" s="29" t="s">
        <v>18</v>
      </c>
      <c r="B22" s="21"/>
      <c r="C22" s="21">
        <f>C16</f>
        <v>0.035598457923815774</v>
      </c>
      <c r="D22" s="9"/>
    </row>
    <row r="23" spans="1:4" ht="15.75">
      <c r="A23" s="29" t="s">
        <v>17</v>
      </c>
      <c r="B23" s="2"/>
      <c r="C23" s="21" t="s">
        <v>2</v>
      </c>
      <c r="D23" s="32">
        <f>D17</f>
        <v>0.11599622586540013</v>
      </c>
    </row>
    <row r="24" spans="1:4" ht="15.75">
      <c r="A24" s="2"/>
      <c r="B24" s="3"/>
      <c r="C24" s="2"/>
      <c r="D24" s="2"/>
    </row>
    <row r="25" spans="1:4" ht="15.75">
      <c r="A25" s="2" t="s">
        <v>2</v>
      </c>
      <c r="B25" s="2"/>
      <c r="C25" s="2"/>
      <c r="D25" s="2"/>
    </row>
    <row r="32" spans="7:8" ht="15.75">
      <c r="G32" s="1" t="s">
        <v>1</v>
      </c>
      <c r="H32" t="s"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Analysis</dc:title>
  <dc:subject>Finance</dc:subject>
  <dc:creator>Dr. Mohammed R. Ahmed</dc:creator>
  <cp:keywords>Bond Valuation, Yield to Maturity, Yield to Call</cp:keywords>
  <dc:description/>
  <cp:lastModifiedBy>Microsoft Office User</cp:lastModifiedBy>
  <cp:lastPrinted>2010-09-23T15:54:28Z</cp:lastPrinted>
  <dcterms:created xsi:type="dcterms:W3CDTF">2002-06-25T18:04:52Z</dcterms:created>
  <dcterms:modified xsi:type="dcterms:W3CDTF">2021-12-18T18:17:40Z</dcterms:modified>
  <cp:category/>
  <cp:version/>
  <cp:contentType/>
  <cp:contentStatus/>
</cp:coreProperties>
</file>